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<sst xmlns="http://schemas.openxmlformats.org/spreadsheetml/2006/main" count="68" uniqueCount="40">
  <si>
    <t>メープルスフレ</t>
  </si>
  <si>
    <t>数量</t>
  </si>
  <si>
    <t>１個の材料</t>
  </si>
  <si>
    <t>メープルシロップ</t>
  </si>
  <si>
    <t>メープルリーフ</t>
  </si>
  <si>
    <t>ふんわりケーキ生地</t>
  </si>
  <si>
    <t>合計数</t>
  </si>
  <si>
    <t>小麦粉</t>
  </si>
  <si>
    <t>金の卵</t>
  </si>
  <si>
    <t>新鮮牛乳</t>
  </si>
  <si>
    <t>バター</t>
  </si>
  <si>
    <t>メープルパンケーキ</t>
  </si>
  <si>
    <t>切手合計</t>
  </si>
  <si>
    <t>切手確立</t>
  </si>
  <si>
    <t>メープルクッキー</t>
  </si>
  <si>
    <t>メープルシロップ</t>
  </si>
  <si>
    <t>メープルリーフ</t>
  </si>
  <si>
    <t>クッキー生地</t>
  </si>
  <si>
    <t>卵</t>
  </si>
  <si>
    <t>必要数量</t>
  </si>
  <si>
    <t>メープルリーフの確立</t>
  </si>
  <si>
    <t>収穫回数</t>
  </si>
  <si>
    <t>びす太のメープルクエ計算表♪</t>
  </si>
  <si>
    <t>一日に収穫できる回数</t>
  </si>
  <si>
    <t>日数</t>
  </si>
  <si>
    <t>必要本数</t>
  </si>
  <si>
    <t>メープル収穫</t>
  </si>
  <si>
    <t>バター</t>
  </si>
  <si>
    <t>スタミナ数計算</t>
  </si>
  <si>
    <t>メープルクッキー</t>
  </si>
  <si>
    <t>メープルスフレ</t>
  </si>
  <si>
    <t>メープルパンケーキ</t>
  </si>
  <si>
    <t>小麦採集</t>
  </si>
  <si>
    <t>スタミナ合計</t>
  </si>
  <si>
    <t>一日あたりのスタミナ</t>
  </si>
  <si>
    <t>ふんわりケーキ生地</t>
  </si>
  <si>
    <t>バター在庫</t>
  </si>
  <si>
    <t>クッキー生地在庫</t>
  </si>
  <si>
    <t>小麦在庫</t>
  </si>
  <si>
    <t>在庫数量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</si>
</sst>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" borderId="9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4" fillId="0" borderId="1" xfId="0" applyFont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9" xfId="0" applyFill="1" applyBorder="1" applyAlignment="1">
      <alignment/>
    </xf>
    <xf numFmtId="0" fontId="0" fillId="2" borderId="2" xfId="0" applyFill="1" applyBorder="1" applyAlignment="1">
      <alignment/>
    </xf>
    <xf numFmtId="3" fontId="0" fillId="4" borderId="9" xfId="0" applyNumberFormat="1" applyFill="1" applyBorder="1" applyAlignment="1">
      <alignment/>
    </xf>
    <xf numFmtId="0" fontId="0" fillId="3" borderId="8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0" borderId="22" xfId="0" applyBorder="1" applyAlignment="1">
      <alignment/>
    </xf>
    <xf numFmtId="0" fontId="0" fillId="4" borderId="23" xfId="0" applyFill="1" applyBorder="1" applyAlignment="1">
      <alignment/>
    </xf>
    <xf numFmtId="0" fontId="0" fillId="0" borderId="24" xfId="0" applyBorder="1" applyAlignment="1">
      <alignment/>
    </xf>
    <xf numFmtId="0" fontId="0" fillId="4" borderId="25" xfId="0" applyFill="1" applyBorder="1" applyAlignment="1">
      <alignment/>
    </xf>
    <xf numFmtId="0" fontId="0" fillId="0" borderId="13" xfId="0" applyBorder="1" applyAlignment="1">
      <alignment/>
    </xf>
    <xf numFmtId="0" fontId="0" fillId="3" borderId="15" xfId="0" applyFill="1" applyBorder="1" applyAlignment="1">
      <alignment/>
    </xf>
    <xf numFmtId="0" fontId="0" fillId="0" borderId="14" xfId="0" applyBorder="1" applyAlignment="1">
      <alignment/>
    </xf>
    <xf numFmtId="0" fontId="0" fillId="4" borderId="1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14" xfId="0" applyFill="1" applyBorder="1" applyAlignment="1">
      <alignment/>
    </xf>
    <xf numFmtId="0" fontId="0" fillId="3" borderId="23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7">
      <selection activeCell="B23" sqref="B23:B27"/>
    </sheetView>
  </sheetViews>
  <sheetFormatPr defaultColWidth="9.00390625" defaultRowHeight="13.5"/>
  <cols>
    <col min="1" max="1" width="17.875" style="0" customWidth="1"/>
    <col min="2" max="2" width="5.25390625" style="0" customWidth="1"/>
    <col min="3" max="3" width="19.375" style="0" customWidth="1"/>
    <col min="4" max="4" width="4.50390625" style="0" customWidth="1"/>
    <col min="5" max="5" width="6.50390625" style="0" customWidth="1"/>
    <col min="6" max="6" width="9.375" style="0" customWidth="1"/>
    <col min="7" max="7" width="3.75390625" style="0" customWidth="1"/>
    <col min="8" max="8" width="7.00390625" style="0" customWidth="1"/>
  </cols>
  <sheetData>
    <row r="1" spans="1:3" ht="18" thickBot="1">
      <c r="A1" s="59" t="s">
        <v>22</v>
      </c>
      <c r="B1" s="59"/>
      <c r="C1" s="59"/>
    </row>
    <row r="2" spans="1:8" ht="14.25" thickBot="1">
      <c r="A2" s="14"/>
      <c r="B2" s="15" t="s">
        <v>1</v>
      </c>
      <c r="C2" s="44" t="s">
        <v>2</v>
      </c>
      <c r="D2" s="44"/>
      <c r="E2" s="15" t="s">
        <v>6</v>
      </c>
      <c r="F2" s="44" t="s">
        <v>2</v>
      </c>
      <c r="G2" s="44"/>
      <c r="H2" s="16" t="s">
        <v>6</v>
      </c>
    </row>
    <row r="3" spans="1:5" ht="13.5">
      <c r="A3" s="48" t="s">
        <v>0</v>
      </c>
      <c r="B3" s="45">
        <v>5</v>
      </c>
      <c r="C3" s="11" t="s">
        <v>3</v>
      </c>
      <c r="D3" s="12">
        <v>4</v>
      </c>
      <c r="E3" s="13">
        <f>B3*D3</f>
        <v>20</v>
      </c>
    </row>
    <row r="4" spans="1:12" ht="14.25" thickBot="1">
      <c r="A4" s="48"/>
      <c r="B4" s="45"/>
      <c r="C4" s="8" t="s">
        <v>4</v>
      </c>
      <c r="D4" s="9">
        <v>1</v>
      </c>
      <c r="E4" s="10">
        <f>D4*B3</f>
        <v>5</v>
      </c>
      <c r="L4" s="1"/>
    </row>
    <row r="5" spans="1:8" ht="13.5">
      <c r="A5" s="48"/>
      <c r="B5" s="45"/>
      <c r="C5" s="47" t="s">
        <v>5</v>
      </c>
      <c r="D5" s="50">
        <v>2</v>
      </c>
      <c r="E5" s="50">
        <f>D5*B3</f>
        <v>10</v>
      </c>
      <c r="F5" s="3" t="s">
        <v>7</v>
      </c>
      <c r="G5" s="3">
        <v>2</v>
      </c>
      <c r="H5" s="4">
        <f>G5*E5</f>
        <v>20</v>
      </c>
    </row>
    <row r="6" spans="1:8" ht="13.5">
      <c r="A6" s="48"/>
      <c r="B6" s="45"/>
      <c r="C6" s="48"/>
      <c r="D6" s="51"/>
      <c r="E6" s="51"/>
      <c r="F6" s="6" t="s">
        <v>8</v>
      </c>
      <c r="G6" s="6">
        <v>2</v>
      </c>
      <c r="H6" s="7">
        <f>G6*E5</f>
        <v>20</v>
      </c>
    </row>
    <row r="7" spans="1:8" ht="13.5">
      <c r="A7" s="48"/>
      <c r="B7" s="45"/>
      <c r="C7" s="48"/>
      <c r="D7" s="51"/>
      <c r="E7" s="51"/>
      <c r="F7" s="6" t="s">
        <v>9</v>
      </c>
      <c r="G7" s="6">
        <v>1</v>
      </c>
      <c r="H7" s="7">
        <f>G7*E5</f>
        <v>10</v>
      </c>
    </row>
    <row r="8" spans="1:8" ht="14.25" thickBot="1">
      <c r="A8" s="49"/>
      <c r="B8" s="46"/>
      <c r="C8" s="49"/>
      <c r="D8" s="52"/>
      <c r="E8" s="52"/>
      <c r="F8" s="9" t="s">
        <v>10</v>
      </c>
      <c r="G8" s="9">
        <v>1</v>
      </c>
      <c r="H8" s="10">
        <f>G8*E5</f>
        <v>10</v>
      </c>
    </row>
    <row r="9" ht="5.25" customHeight="1" thickBot="1"/>
    <row r="10" spans="1:8" ht="14.25" thickBot="1">
      <c r="A10" s="14"/>
      <c r="B10" s="15" t="s">
        <v>1</v>
      </c>
      <c r="C10" s="44" t="s">
        <v>2</v>
      </c>
      <c r="D10" s="44"/>
      <c r="E10" s="15" t="s">
        <v>6</v>
      </c>
      <c r="F10" s="44" t="s">
        <v>2</v>
      </c>
      <c r="G10" s="44"/>
      <c r="H10" s="16" t="s">
        <v>6</v>
      </c>
    </row>
    <row r="11" spans="1:8" ht="13.5">
      <c r="A11" s="48" t="s">
        <v>11</v>
      </c>
      <c r="B11" s="45">
        <v>4</v>
      </c>
      <c r="C11" s="11" t="s">
        <v>3</v>
      </c>
      <c r="D11" s="12">
        <v>4</v>
      </c>
      <c r="E11" s="13">
        <f>B11*D11</f>
        <v>16</v>
      </c>
      <c r="F11" s="17"/>
      <c r="G11" s="17"/>
      <c r="H11" s="18"/>
    </row>
    <row r="12" spans="1:8" ht="13.5">
      <c r="A12" s="48"/>
      <c r="B12" s="45"/>
      <c r="C12" s="5" t="s">
        <v>4</v>
      </c>
      <c r="D12" s="6">
        <v>1</v>
      </c>
      <c r="E12" s="7">
        <f>D12*B11</f>
        <v>4</v>
      </c>
      <c r="F12" s="17"/>
      <c r="G12" s="17"/>
      <c r="H12" s="18"/>
    </row>
    <row r="13" spans="1:8" ht="14.25" thickBot="1">
      <c r="A13" s="48"/>
      <c r="B13" s="45"/>
      <c r="C13" s="19" t="s">
        <v>10</v>
      </c>
      <c r="D13" s="20">
        <v>2</v>
      </c>
      <c r="E13" s="21">
        <f>D13*B11</f>
        <v>8</v>
      </c>
      <c r="F13" s="17"/>
      <c r="G13" s="17"/>
      <c r="H13" s="18"/>
    </row>
    <row r="14" spans="1:8" ht="13.5">
      <c r="A14" s="48"/>
      <c r="B14" s="45"/>
      <c r="C14" s="53" t="s">
        <v>5</v>
      </c>
      <c r="D14" s="56">
        <v>4</v>
      </c>
      <c r="E14" s="56">
        <f>D14*B11</f>
        <v>16</v>
      </c>
      <c r="F14" s="3" t="s">
        <v>7</v>
      </c>
      <c r="G14" s="3">
        <v>2</v>
      </c>
      <c r="H14" s="4">
        <f>G14*E14</f>
        <v>32</v>
      </c>
    </row>
    <row r="15" spans="1:8" ht="13.5">
      <c r="A15" s="48"/>
      <c r="B15" s="45"/>
      <c r="C15" s="54"/>
      <c r="D15" s="57"/>
      <c r="E15" s="57"/>
      <c r="F15" s="6" t="s">
        <v>8</v>
      </c>
      <c r="G15" s="6">
        <v>2</v>
      </c>
      <c r="H15" s="7">
        <f>G15*E14</f>
        <v>32</v>
      </c>
    </row>
    <row r="16" spans="1:8" ht="13.5">
      <c r="A16" s="48"/>
      <c r="B16" s="45"/>
      <c r="C16" s="54"/>
      <c r="D16" s="57"/>
      <c r="E16" s="57"/>
      <c r="F16" s="6" t="s">
        <v>9</v>
      </c>
      <c r="G16" s="6">
        <v>1</v>
      </c>
      <c r="H16" s="7">
        <f>G16*E14</f>
        <v>16</v>
      </c>
    </row>
    <row r="17" spans="1:8" ht="14.25" thickBot="1">
      <c r="A17" s="49"/>
      <c r="B17" s="46"/>
      <c r="C17" s="55"/>
      <c r="D17" s="58"/>
      <c r="E17" s="58"/>
      <c r="F17" s="9" t="s">
        <v>10</v>
      </c>
      <c r="G17" s="9">
        <v>1</v>
      </c>
      <c r="H17" s="10">
        <f>G17*E14</f>
        <v>16</v>
      </c>
    </row>
    <row r="18" ht="8.25" customHeight="1" thickBot="1"/>
    <row r="19" spans="1:2" ht="13.5">
      <c r="A19" s="2" t="s">
        <v>12</v>
      </c>
      <c r="B19" s="4">
        <f>H6+H7+H15+H16</f>
        <v>78</v>
      </c>
    </row>
    <row r="20" spans="1:2" ht="14.25" thickBot="1">
      <c r="A20" s="8" t="s">
        <v>13</v>
      </c>
      <c r="B20" s="22">
        <v>0.8</v>
      </c>
    </row>
    <row r="21" spans="1:2" ht="9" customHeight="1" thickBot="1">
      <c r="A21" s="17"/>
      <c r="B21" s="27"/>
    </row>
    <row r="22" spans="1:8" ht="14.25" thickBot="1">
      <c r="A22" s="14"/>
      <c r="B22" s="15" t="s">
        <v>1</v>
      </c>
      <c r="C22" s="44" t="s">
        <v>2</v>
      </c>
      <c r="D22" s="44"/>
      <c r="E22" s="15" t="s">
        <v>6</v>
      </c>
      <c r="F22" s="44" t="s">
        <v>2</v>
      </c>
      <c r="G22" s="44"/>
      <c r="H22" s="16" t="s">
        <v>6</v>
      </c>
    </row>
    <row r="23" spans="1:5" ht="13.5">
      <c r="A23" s="48" t="s">
        <v>14</v>
      </c>
      <c r="B23" s="60">
        <f>B19/B20</f>
        <v>97.5</v>
      </c>
      <c r="C23" s="11" t="s">
        <v>15</v>
      </c>
      <c r="D23" s="12">
        <v>2</v>
      </c>
      <c r="E23" s="13">
        <f>D23*B23</f>
        <v>195</v>
      </c>
    </row>
    <row r="24" spans="1:5" ht="14.25" thickBot="1">
      <c r="A24" s="48"/>
      <c r="B24" s="60"/>
      <c r="C24" s="8" t="s">
        <v>16</v>
      </c>
      <c r="D24" s="9">
        <v>2</v>
      </c>
      <c r="E24" s="10">
        <f>D24*B23</f>
        <v>195</v>
      </c>
    </row>
    <row r="25" spans="1:8" ht="13.5">
      <c r="A25" s="48"/>
      <c r="B25" s="60"/>
      <c r="C25" s="53" t="s">
        <v>17</v>
      </c>
      <c r="D25" s="56">
        <v>2</v>
      </c>
      <c r="E25" s="56">
        <f>D25*B23</f>
        <v>195</v>
      </c>
      <c r="F25" s="3" t="s">
        <v>7</v>
      </c>
      <c r="G25" s="3">
        <v>2</v>
      </c>
      <c r="H25" s="4">
        <f>G25*E25</f>
        <v>390</v>
      </c>
    </row>
    <row r="26" spans="1:8" ht="13.5">
      <c r="A26" s="48"/>
      <c r="B26" s="60"/>
      <c r="C26" s="54"/>
      <c r="D26" s="57"/>
      <c r="E26" s="57"/>
      <c r="F26" s="6" t="s">
        <v>18</v>
      </c>
      <c r="G26" s="6">
        <v>1</v>
      </c>
      <c r="H26" s="7">
        <f>G26*E25</f>
        <v>195</v>
      </c>
    </row>
    <row r="27" spans="1:8" ht="14.25" thickBot="1">
      <c r="A27" s="49"/>
      <c r="B27" s="61"/>
      <c r="C27" s="55"/>
      <c r="D27" s="58"/>
      <c r="E27" s="58"/>
      <c r="F27" s="9" t="s">
        <v>10</v>
      </c>
      <c r="G27" s="9">
        <v>1</v>
      </c>
      <c r="H27" s="10">
        <f>G27*E25</f>
        <v>195</v>
      </c>
    </row>
    <row r="28" spans="1:2" ht="9" customHeight="1" thickBot="1">
      <c r="A28" s="1"/>
      <c r="B28" s="1"/>
    </row>
    <row r="29" spans="1:2" ht="13.5">
      <c r="A29" s="23" t="s">
        <v>19</v>
      </c>
      <c r="B29" s="24"/>
    </row>
    <row r="30" spans="1:2" ht="13.5">
      <c r="A30" s="5" t="s">
        <v>3</v>
      </c>
      <c r="B30" s="28">
        <f>E23+E11+E3</f>
        <v>231</v>
      </c>
    </row>
    <row r="31" spans="1:2" ht="13.5">
      <c r="A31" s="5" t="s">
        <v>4</v>
      </c>
      <c r="B31" s="28">
        <f>E24+E12+E4</f>
        <v>204</v>
      </c>
    </row>
    <row r="32" spans="1:2" ht="13.5">
      <c r="A32" s="5" t="s">
        <v>7</v>
      </c>
      <c r="B32" s="28">
        <f>H25+H14+H5</f>
        <v>442</v>
      </c>
    </row>
    <row r="33" spans="1:2" ht="14.25" thickBot="1">
      <c r="A33" s="8" t="s">
        <v>10</v>
      </c>
      <c r="B33" s="29">
        <f>H27+E13+H17+H8</f>
        <v>229</v>
      </c>
    </row>
    <row r="34" ht="6" customHeight="1" thickBot="1"/>
    <row r="35" spans="1:6" ht="13.5">
      <c r="A35" s="25" t="s">
        <v>20</v>
      </c>
      <c r="B35" s="26">
        <v>0.2</v>
      </c>
      <c r="C35" s="23"/>
      <c r="D35" s="30"/>
      <c r="E35" s="30" t="s">
        <v>24</v>
      </c>
      <c r="F35" s="24" t="s">
        <v>25</v>
      </c>
    </row>
    <row r="36" spans="1:6" ht="14.25" thickBot="1">
      <c r="A36" s="8" t="s">
        <v>21</v>
      </c>
      <c r="B36" s="29">
        <f>B31/B35</f>
        <v>1020</v>
      </c>
      <c r="C36" s="8" t="s">
        <v>23</v>
      </c>
      <c r="D36" s="32">
        <v>2.2</v>
      </c>
      <c r="E36" s="9">
        <v>12</v>
      </c>
      <c r="F36" s="31">
        <f>B36/E36/D36</f>
        <v>38.63636363636363</v>
      </c>
    </row>
    <row r="37" ht="14.25" thickBot="1"/>
    <row r="38" spans="1:5" ht="14.25" thickBot="1">
      <c r="A38" s="33" t="s">
        <v>28</v>
      </c>
      <c r="B38" s="34"/>
      <c r="C38" s="33" t="s">
        <v>39</v>
      </c>
      <c r="D38" s="43"/>
      <c r="E38" s="34"/>
    </row>
    <row r="39" spans="1:5" ht="13.5">
      <c r="A39" s="2" t="s">
        <v>26</v>
      </c>
      <c r="B39" s="4">
        <f>B36</f>
        <v>1020</v>
      </c>
      <c r="C39" s="2"/>
      <c r="D39" s="3"/>
      <c r="E39" s="4">
        <f>B39-D39</f>
        <v>1020</v>
      </c>
    </row>
    <row r="40" spans="1:5" ht="13.5">
      <c r="A40" s="5" t="s">
        <v>27</v>
      </c>
      <c r="B40" s="7">
        <f>B33</f>
        <v>229</v>
      </c>
      <c r="C40" s="5" t="s">
        <v>36</v>
      </c>
      <c r="D40" s="6">
        <v>50</v>
      </c>
      <c r="E40" s="7">
        <f>B40-D40-D41</f>
        <v>149</v>
      </c>
    </row>
    <row r="41" spans="1:5" ht="13.5">
      <c r="A41" s="5" t="s">
        <v>17</v>
      </c>
      <c r="B41" s="7">
        <f>E25</f>
        <v>195</v>
      </c>
      <c r="C41" s="5" t="s">
        <v>37</v>
      </c>
      <c r="D41" s="6">
        <v>30</v>
      </c>
      <c r="E41" s="7">
        <f>B41-D41</f>
        <v>165</v>
      </c>
    </row>
    <row r="42" spans="1:5" ht="13.5">
      <c r="A42" s="5" t="s">
        <v>29</v>
      </c>
      <c r="B42" s="7">
        <f>B23</f>
        <v>97.5</v>
      </c>
      <c r="C42" s="5"/>
      <c r="D42" s="6"/>
      <c r="E42" s="7">
        <f>B42-D42</f>
        <v>97.5</v>
      </c>
    </row>
    <row r="43" spans="1:5" ht="13.5">
      <c r="A43" s="5" t="s">
        <v>30</v>
      </c>
      <c r="B43" s="7">
        <f>B3</f>
        <v>5</v>
      </c>
      <c r="C43" s="5"/>
      <c r="D43" s="6"/>
      <c r="E43" s="7">
        <f>B43-D43</f>
        <v>5</v>
      </c>
    </row>
    <row r="44" spans="1:5" ht="13.5">
      <c r="A44" s="5" t="s">
        <v>31</v>
      </c>
      <c r="B44" s="7">
        <f>B11</f>
        <v>4</v>
      </c>
      <c r="C44" s="5"/>
      <c r="D44" s="6"/>
      <c r="E44" s="7">
        <f>B44-D44</f>
        <v>4</v>
      </c>
    </row>
    <row r="45" spans="1:5" ht="13.5">
      <c r="A45" s="19" t="s">
        <v>35</v>
      </c>
      <c r="B45" s="21">
        <f>E5+E14</f>
        <v>26</v>
      </c>
      <c r="C45" s="5"/>
      <c r="D45" s="6"/>
      <c r="E45" s="7">
        <f>B45-D45</f>
        <v>26</v>
      </c>
    </row>
    <row r="46" spans="1:5" ht="14.25" thickBot="1">
      <c r="A46" s="8" t="s">
        <v>32</v>
      </c>
      <c r="B46" s="10">
        <f>B32</f>
        <v>442</v>
      </c>
      <c r="C46" s="8" t="s">
        <v>38</v>
      </c>
      <c r="D46" s="9">
        <v>200</v>
      </c>
      <c r="E46" s="10">
        <f>B46-D46-(D41*2)</f>
        <v>182</v>
      </c>
    </row>
    <row r="47" spans="1:5" ht="14.25" thickBot="1">
      <c r="A47" s="35" t="s">
        <v>33</v>
      </c>
      <c r="B47" s="36">
        <f>SUM(B39:B46)</f>
        <v>2018.5</v>
      </c>
      <c r="C47" s="39"/>
      <c r="D47" s="41"/>
      <c r="E47" s="42">
        <f>SUM(E39:E46)</f>
        <v>1648.5</v>
      </c>
    </row>
    <row r="48" spans="1:5" ht="14.25" thickBot="1">
      <c r="A48" s="39" t="s">
        <v>24</v>
      </c>
      <c r="B48" s="40">
        <v>14</v>
      </c>
      <c r="C48" s="39"/>
      <c r="D48" s="41"/>
      <c r="E48" s="40">
        <v>14</v>
      </c>
    </row>
    <row r="49" spans="1:5" ht="14.25" thickBot="1">
      <c r="A49" s="37" t="s">
        <v>34</v>
      </c>
      <c r="B49" s="38">
        <f>B47/B48</f>
        <v>144.17857142857142</v>
      </c>
      <c r="C49" s="39"/>
      <c r="D49" s="41"/>
      <c r="E49" s="42">
        <f>E47/E48</f>
        <v>117.75</v>
      </c>
    </row>
  </sheetData>
  <mergeCells count="22">
    <mergeCell ref="D25:D27"/>
    <mergeCell ref="E25:E27"/>
    <mergeCell ref="C22:D22"/>
    <mergeCell ref="A1:C1"/>
    <mergeCell ref="B23:B27"/>
    <mergeCell ref="A23:A27"/>
    <mergeCell ref="C25:C27"/>
    <mergeCell ref="A3:A8"/>
    <mergeCell ref="B3:B8"/>
    <mergeCell ref="A11:A17"/>
    <mergeCell ref="B11:B17"/>
    <mergeCell ref="F22:G22"/>
    <mergeCell ref="C5:C8"/>
    <mergeCell ref="D5:D8"/>
    <mergeCell ref="E5:E8"/>
    <mergeCell ref="C14:C17"/>
    <mergeCell ref="D14:D17"/>
    <mergeCell ref="E14:E17"/>
    <mergeCell ref="C2:D2"/>
    <mergeCell ref="F2:G2"/>
    <mergeCell ref="C10:D10"/>
    <mergeCell ref="F10:G1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7" sqref="A47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access</dc:creator>
  <cp:keywords/>
  <dc:description/>
  <cp:lastModifiedBy>access</cp:lastModifiedBy>
  <cp:lastPrinted>2011-10-16T08:42:39Z</cp:lastPrinted>
  <dcterms:created xsi:type="dcterms:W3CDTF">2011-10-14T21:03:13Z</dcterms:created>
  <dcterms:modified xsi:type="dcterms:W3CDTF">2011-10-16T08:42:41Z</dcterms:modified>
  <cp:category/>
  <cp:version/>
  <cp:contentType/>
  <cp:contentStatus/>
</cp:coreProperties>
</file>